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8" i="1"/>
  <c r="C11"/>
  <c r="C40"/>
  <c r="G73"/>
  <c r="H73"/>
  <c r="I73"/>
  <c r="J73"/>
  <c r="L73"/>
  <c r="F73"/>
  <c r="K73"/>
  <c r="M73"/>
  <c r="N73" l="1"/>
  <c r="C19"/>
</calcChain>
</file>

<file path=xl/sharedStrings.xml><?xml version="1.0" encoding="utf-8"?>
<sst xmlns="http://schemas.openxmlformats.org/spreadsheetml/2006/main" count="53" uniqueCount="51">
  <si>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</si>
  <si>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</si>
  <si>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</si>
  <si>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</si>
  <si>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</si>
  <si>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</si>
  <si>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</si>
  <si>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</si>
  <si>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</si>
  <si>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</si>
  <si>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</si>
  <si>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</si>
  <si>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</si>
  <si>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</si>
  <si>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</si>
  <si>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</si>
  <si>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</si>
  <si>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</si>
  <si>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</si>
  <si>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</si>
  <si>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</si>
  <si>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</si>
  <si>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</si>
  <si>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</si>
  <si>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</si>
  <si>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</si>
  <si>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</si>
  <si>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</si>
  <si>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</si>
  <si>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</si>
  <si>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</si>
  <si>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</si>
  <si>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</si>
  <si>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</si>
  <si>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</si>
  <si>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</si>
  <si>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</si>
  <si>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</si>
  <si>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</si>
  <si>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ПЛАЋЕНИ ТРОШКОВИ РФЗО КОВИД-19</t>
  </si>
  <si>
    <t>ЛЕКОВИ У ЗДРАВСТВЕНОЈ УСТАНОВИ Д ЛИСТА</t>
  </si>
  <si>
    <t>ЛЕКОВИ ПО УГОВОРУ Д ЛИСТА</t>
  </si>
  <si>
    <t xml:space="preserve">ОСТАЛЕ ИСПЛАТЕ </t>
  </si>
  <si>
    <t>НАГРАДЕ  УГОВОР.РАДНИКА АНГ.У КОВИДУ</t>
  </si>
  <si>
    <t>НАГРАДЕ УГОВ.РАДНИКА АНГ.У КОВИДУ</t>
  </si>
  <si>
    <t xml:space="preserve">ПЛАТЕ </t>
  </si>
  <si>
    <t xml:space="preserve">ПЛАТЕ И ПРЕВОЗ  КОВИД-19  </t>
  </si>
  <si>
    <t xml:space="preserve">ПРЕВОЗ </t>
  </si>
  <si>
    <t>СОЛИДАРНА ПОМОЋ 10% РАД.АНГ.У КОВИДУ</t>
  </si>
  <si>
    <t>НАГРАДЕ И СОЛИДАРНА ПОМОЋ 10% РАД.У КОВИДУ</t>
  </si>
  <si>
    <t>UT PROVIZIJA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</si>
</sst>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topLeftCell="B1" zoomScale="80" zoomScaleNormal="80" zoomScaleSheetLayoutView="80" workbookViewId="0">
      <selection activeCell="E2" sqref="E2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44235</v>
      </c>
      <c r="D1" s="13" t="s">
        <v>23</v>
      </c>
      <c r="E1" s="16" t="s">
        <v>13</v>
      </c>
      <c r="F1" s="16" t="s">
        <v>29</v>
      </c>
      <c r="G1" s="16" t="s">
        <v>41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8" t="s">
        <v>16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250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4965247.01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10500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43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48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17</v>
      </c>
      <c r="B11" s="30"/>
      <c r="C11" s="9">
        <f>C3+C4+C5+C6+C7+C8+C9+C10</f>
        <v>4975747.01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18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250</v>
      </c>
      <c r="E13" s="17"/>
      <c r="F13" s="6">
        <v>0</v>
      </c>
      <c r="G13" s="6"/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32</v>
      </c>
      <c r="C14" s="8">
        <v>0</v>
      </c>
      <c r="E14" s="17"/>
      <c r="F14" s="6">
        <v>0</v>
      </c>
      <c r="G14" s="6"/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39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49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42</v>
      </c>
      <c r="C17" s="8">
        <v>0</v>
      </c>
      <c r="E17" s="17"/>
      <c r="F17" s="6"/>
      <c r="G17" s="6"/>
      <c r="H17" s="6"/>
      <c r="I17" s="6">
        <v>0</v>
      </c>
      <c r="J17" s="6">
        <v>0</v>
      </c>
      <c r="K17" s="6"/>
      <c r="L17" s="24">
        <v>0</v>
      </c>
      <c r="M17" s="6"/>
      <c r="N17" s="6"/>
    </row>
    <row r="18" spans="1:16">
      <c r="A18" s="33" t="s">
        <v>19</v>
      </c>
      <c r="B18" s="34"/>
      <c r="C18" s="11">
        <f>C13+C14+C15+C16+C17</f>
        <v>250</v>
      </c>
      <c r="E18" s="17"/>
      <c r="F18" s="6"/>
      <c r="G18" s="6"/>
      <c r="H18" s="6"/>
      <c r="I18" s="6">
        <v>0</v>
      </c>
      <c r="J18" s="6">
        <v>0</v>
      </c>
      <c r="K18" s="6"/>
      <c r="L18" s="6">
        <v>0</v>
      </c>
      <c r="M18" s="6"/>
      <c r="N18" s="6"/>
    </row>
    <row r="19" spans="1:16">
      <c r="A19" s="35" t="s">
        <v>20</v>
      </c>
      <c r="B19" s="36"/>
      <c r="C19" s="11">
        <f>C11-C18</f>
        <v>4975497.01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 ht="18.75">
      <c r="A20" s="37" t="s">
        <v>21</v>
      </c>
      <c r="B20" s="37"/>
      <c r="C20" s="8"/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1</v>
      </c>
      <c r="B21" s="2" t="s">
        <v>45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2</v>
      </c>
      <c r="B22" s="2" t="s">
        <v>46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3</v>
      </c>
      <c r="B23" s="2" t="s">
        <v>4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4</v>
      </c>
      <c r="B24" s="2" t="s">
        <v>47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5</v>
      </c>
      <c r="B25" s="2" t="s">
        <v>6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6</v>
      </c>
      <c r="B26" s="2" t="s">
        <v>33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>
        <v>0</v>
      </c>
      <c r="N26" s="5"/>
    </row>
    <row r="27" spans="1:16">
      <c r="A27" s="2">
        <v>7</v>
      </c>
      <c r="B27" s="2" t="s">
        <v>7</v>
      </c>
      <c r="C27" s="8">
        <v>250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 ht="18.75" customHeight="1">
      <c r="A28" s="26"/>
      <c r="B28" s="26"/>
      <c r="C28" s="26"/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>
      <c r="A29" s="4">
        <v>8</v>
      </c>
      <c r="B29" s="4" t="s">
        <v>40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9</v>
      </c>
      <c r="B30" s="4" t="s">
        <v>28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31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35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44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12" t="s">
        <v>48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9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10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11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12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27" t="s">
        <v>22</v>
      </c>
      <c r="B40" s="27"/>
      <c r="C40" s="9">
        <f>SUM(C21:C27,C29:C39)</f>
        <v>250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1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24</v>
      </c>
      <c r="F73" s="18">
        <f t="shared" ref="F73:M73" si="0">SUM(F2:F72)</f>
        <v>0</v>
      </c>
      <c r="G73" s="18">
        <f t="shared" si="0"/>
        <v>0</v>
      </c>
      <c r="H73" s="18">
        <f t="shared" si="0"/>
        <v>0</v>
      </c>
      <c r="I73" s="18">
        <f t="shared" si="0"/>
        <v>0</v>
      </c>
      <c r="J73" s="5">
        <f t="shared" si="0"/>
        <v>250</v>
      </c>
      <c r="K73" s="5">
        <f t="shared" si="0"/>
        <v>0</v>
      </c>
      <c r="L73" s="24">
        <f t="shared" si="0"/>
        <v>0</v>
      </c>
      <c r="M73" s="5">
        <f t="shared" si="0"/>
        <v>0</v>
      </c>
      <c r="N73" s="5">
        <f>F73+G73+H73+I73+J73+K73+L73+M73</f>
        <v>250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8:B18"/>
    <mergeCell ref="A19:B19"/>
    <mergeCell ref="A20:B20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2021-02-09T06:41:11Z</dcterms:modified>
</cp:coreProperties>
</file>