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11" i="1"/>
  <c r="C17"/>
  <c r="C39"/>
  <c r="G72"/>
  <c r="H72"/>
  <c r="I72"/>
  <c r="J72"/>
  <c r="L72"/>
  <c r="F72"/>
  <c r="K72"/>
  <c r="M72"/>
  <c r="N72" l="1"/>
  <c r="C18"/>
</calcChain>
</file>

<file path=xl/sharedStrings.xml><?xml version="1.0" encoding="utf-8"?>
<sst xmlns="http://schemas.openxmlformats.org/spreadsheetml/2006/main" count="52" uniqueCount="50">
  <si>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</si>
  <si>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</si>
  <si>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</si>
  <si>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</si>
  <si>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</si>
  <si>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</si>
  <si>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</si>
  <si>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</si>
  <si>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</si>
  <si>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</si>
  <si>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</si>
  <si>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</si>
  <si>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</si>
  <si>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</si>
  <si>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</si>
  <si>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</si>
  <si>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</si>
  <si>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</si>
  <si>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</si>
  <si>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</si>
  <si>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</si>
  <si>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</si>
  <si>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</si>
  <si>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</si>
  <si>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</si>
  <si>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</si>
  <si>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</si>
  <si>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</si>
  <si>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</si>
  <si>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</si>
  <si>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</si>
  <si>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</si>
  <si>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</si>
  <si>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</si>
  <si>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</si>
  <si>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</si>
  <si>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</si>
  <si>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</si>
  <si>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ПЛАТЕ </t>
  </si>
  <si>
    <t>УПЛАТА РФЗО КОВИД-19</t>
  </si>
  <si>
    <t>ПЛАЋЕНИ ТРОШКОВИ РФЗО КОВИД-19</t>
  </si>
  <si>
    <t xml:space="preserve">ПЛАТЕ И ПРЕВОЗ  КОВИД-19  </t>
  </si>
  <si>
    <t xml:space="preserve">ПРЕВОЗ </t>
  </si>
  <si>
    <t>ЛЕКОВИ У ЗДРАВСТВЕНОЈ УСТАНОВИ Д ЛИСТА</t>
  </si>
  <si>
    <t>ЛЕКОВИ ПО УГОВОРУ Д ЛИСТА</t>
  </si>
  <si>
    <t>НОВЧАНА ПОМОЋ УГОВОР.РАДНИКА</t>
  </si>
  <si>
    <t>НОВЧАНА ПОМОЋ НОВОЗАПОСЛЕНИХ РАДНИКА</t>
  </si>
  <si>
    <t>НОВЧАНА ПОМОЋ УГОВ.РАДНИКА ПОВРАЋАЈ</t>
  </si>
  <si>
    <t xml:space="preserve">ОСТАЛЕ ИСПЛАТЕ </t>
  </si>
  <si>
    <t>ELEKTRO DIPOL 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</si>
</sst>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44134</v>
      </c>
      <c r="D1" s="13" t="s">
        <v>23</v>
      </c>
      <c r="E1" s="16" t="s">
        <v>13</v>
      </c>
      <c r="F1" s="16" t="s">
        <v>29</v>
      </c>
      <c r="G1" s="16" t="s">
        <v>44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 t="s">
        <v>49</v>
      </c>
      <c r="F2" s="6">
        <v>0</v>
      </c>
      <c r="G2" s="6">
        <v>0</v>
      </c>
      <c r="H2" s="6">
        <v>0</v>
      </c>
      <c r="I2" s="6">
        <v>0</v>
      </c>
      <c r="J2" s="6">
        <v>13930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186830.31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700773.34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21350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39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45</v>
      </c>
      <c r="C8" s="8">
        <v>0</v>
      </c>
      <c r="E8" s="17"/>
      <c r="F8" s="5"/>
      <c r="G8" s="5"/>
      <c r="H8" s="5"/>
      <c r="I8" s="5"/>
      <c r="J8" s="5">
        <v>0</v>
      </c>
      <c r="K8" s="5"/>
      <c r="L8" s="25"/>
      <c r="M8" s="5"/>
      <c r="N8" s="5"/>
    </row>
    <row r="9" spans="1:14">
      <c r="A9" s="2">
        <v>7</v>
      </c>
      <c r="B9" s="2" t="s">
        <v>46</v>
      </c>
      <c r="C9" s="8">
        <v>0</v>
      </c>
      <c r="E9" s="17"/>
      <c r="F9" s="5"/>
      <c r="G9" s="5"/>
      <c r="H9" s="5"/>
      <c r="I9" s="5"/>
      <c r="J9" s="5">
        <v>0</v>
      </c>
      <c r="K9" s="5"/>
      <c r="L9" s="25"/>
      <c r="M9" s="5"/>
      <c r="N9" s="5"/>
    </row>
    <row r="10" spans="1:14">
      <c r="A10" s="2">
        <v>8</v>
      </c>
      <c r="B10" s="2" t="s">
        <v>3</v>
      </c>
      <c r="C10" s="8">
        <v>0</v>
      </c>
      <c r="E10" s="17"/>
      <c r="F10" s="25">
        <v>0</v>
      </c>
      <c r="G10" s="25">
        <v>0</v>
      </c>
      <c r="H10" s="25">
        <v>0</v>
      </c>
      <c r="I10" s="6">
        <v>0</v>
      </c>
      <c r="J10" s="6">
        <v>0</v>
      </c>
      <c r="K10" s="26">
        <v>0</v>
      </c>
      <c r="L10" s="25">
        <v>0</v>
      </c>
      <c r="M10" s="6">
        <v>0</v>
      </c>
      <c r="N10" s="6"/>
    </row>
    <row r="11" spans="1:14" ht="15" customHeight="1">
      <c r="A11" s="30" t="s">
        <v>17</v>
      </c>
      <c r="B11" s="31"/>
      <c r="C11" s="9">
        <f>C3+C4+C5+C6+C7+C8+C9+C10</f>
        <v>908953.64999999991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5">
        <v>0</v>
      </c>
      <c r="M11" s="5">
        <v>0</v>
      </c>
      <c r="N11" s="5"/>
    </row>
    <row r="12" spans="1:14" ht="18.75">
      <c r="A12" s="32" t="s">
        <v>18</v>
      </c>
      <c r="B12" s="33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5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13930</v>
      </c>
      <c r="E13" s="17"/>
      <c r="F13" s="6"/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21">
        <v>3</v>
      </c>
      <c r="B15" s="22" t="s">
        <v>40</v>
      </c>
      <c r="C15" s="8">
        <v>0</v>
      </c>
      <c r="E15" s="17"/>
      <c r="F15" s="6"/>
      <c r="G15" s="6"/>
      <c r="H15" s="6"/>
      <c r="I15" s="6">
        <v>0</v>
      </c>
      <c r="J15" s="6">
        <v>0</v>
      </c>
      <c r="K15" s="6"/>
      <c r="L15" s="25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>
        <v>0</v>
      </c>
      <c r="J16" s="6">
        <v>0</v>
      </c>
      <c r="K16" s="6"/>
      <c r="L16" s="25">
        <v>0</v>
      </c>
      <c r="M16" s="6"/>
      <c r="N16" s="6"/>
    </row>
    <row r="17" spans="1:16">
      <c r="A17" s="34" t="s">
        <v>19</v>
      </c>
      <c r="B17" s="35"/>
      <c r="C17" s="11">
        <f>C13+C14+C15+C16</f>
        <v>13930</v>
      </c>
      <c r="E17" s="17"/>
      <c r="F17" s="6"/>
      <c r="G17" s="6"/>
      <c r="H17" s="6"/>
      <c r="I17" s="6">
        <v>0</v>
      </c>
      <c r="J17" s="6">
        <v>0</v>
      </c>
      <c r="K17" s="6"/>
      <c r="L17" s="6">
        <v>0</v>
      </c>
      <c r="M17" s="6"/>
      <c r="N17" s="6"/>
    </row>
    <row r="18" spans="1:16">
      <c r="A18" s="36" t="s">
        <v>20</v>
      </c>
      <c r="B18" s="37"/>
      <c r="C18" s="11">
        <f>C11-C17</f>
        <v>895023.64999999991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 ht="18.75">
      <c r="A19" s="38" t="s">
        <v>21</v>
      </c>
      <c r="B19" s="38"/>
      <c r="C19" s="8"/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1</v>
      </c>
      <c r="B20" s="2" t="s">
        <v>38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2</v>
      </c>
      <c r="B21" s="2" t="s">
        <v>41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3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4</v>
      </c>
      <c r="B23" s="2" t="s">
        <v>42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5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6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7</v>
      </c>
      <c r="B26" s="2" t="s">
        <v>7</v>
      </c>
      <c r="C26" s="8">
        <v>13930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7"/>
      <c r="B27" s="27"/>
      <c r="C27" s="27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43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47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12" t="s">
        <v>46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28" t="s">
        <v>22</v>
      </c>
      <c r="B39" s="28"/>
      <c r="C39" s="9">
        <f>SUM(C20:C26,C28:C38)</f>
        <v>13930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1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0</v>
      </c>
      <c r="H72" s="18">
        <f t="shared" si="0"/>
        <v>0</v>
      </c>
      <c r="I72" s="18">
        <f t="shared" si="0"/>
        <v>0</v>
      </c>
      <c r="J72" s="5">
        <f t="shared" si="0"/>
        <v>13930</v>
      </c>
      <c r="K72" s="5">
        <f t="shared" si="0"/>
        <v>0</v>
      </c>
      <c r="L72" s="25">
        <f t="shared" si="0"/>
        <v>0</v>
      </c>
      <c r="M72" s="5">
        <f t="shared" si="0"/>
        <v>0</v>
      </c>
      <c r="N72" s="5">
        <f>F72+G72+H72+I72+J72+K72+L72+M72</f>
        <v>13930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7:B17"/>
    <mergeCell ref="A18:B18"/>
    <mergeCell ref="A19:B19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8"/>
    <dataValidation allowBlank="1" showInputMessage="1" showErrorMessage="1" promptTitle="Извршена плаћања" prompt="Укуно извршена плаћања установе" sqref="C17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2020-11-02T07:23:46Z</dcterms:modified>
</cp:coreProperties>
</file>