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 iterateDelta="1E-4"/>
</workbook>
</file>

<file path=xl/calcChain.xml><?xml version="1.0" encoding="utf-8"?>
<calcChain xmlns="http://schemas.openxmlformats.org/spreadsheetml/2006/main">
  <c r="C9" i="1"/>
  <c r="C15"/>
  <c r="C37"/>
  <c r="G70"/>
  <c r="H70"/>
  <c r="I70"/>
  <c r="J70"/>
  <c r="L70"/>
  <c r="F70"/>
  <c r="K70"/>
  <c r="M70"/>
  <c r="N70" l="1"/>
  <c r="C16"/>
</calcChain>
</file>

<file path=xl/sharedStrings.xml><?xml version="1.0" encoding="utf-8"?>
<sst xmlns="http://schemas.openxmlformats.org/spreadsheetml/2006/main" count="88" uniqueCount="84">
  <si>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</si>
  <si>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</si>
  <si>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</si>
  <si>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</si>
  <si>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</si>
  <si>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</si>
  <si>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</si>
  <si>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</si>
  <si>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</si>
  <si>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</si>
  <si>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</si>
  <si>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</si>
  <si>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</si>
  <si>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</si>
  <si>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</si>
  <si>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</si>
  <si>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</si>
  <si>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</si>
  <si>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</si>
  <si>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</si>
  <si>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</si>
  <si>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</si>
  <si>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</si>
  <si>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</si>
  <si>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</si>
  <si>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</si>
  <si>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</si>
  <si>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</si>
  <si>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</si>
  <si>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</si>
  <si>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</si>
  <si>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</si>
  <si>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</si>
  <si>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</si>
  <si>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</si>
  <si>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</si>
  <si>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</si>
  <si>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</si>
  <si>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</si>
  <si>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</si>
  <si>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ПЛАТЕ </t>
  </si>
  <si>
    <t>ОСТАЛЕ ИСПЛАТЕ</t>
  </si>
  <si>
    <t>УПЛАТА РФЗО КОВИД-19</t>
  </si>
  <si>
    <t>ПЛАЋЕНИ ТРОШКОВИ РФЗО КОВИД-19</t>
  </si>
  <si>
    <t xml:space="preserve">ПЛАТЕ И ПРЕВОЗ  КОВИД-19  </t>
  </si>
  <si>
    <t xml:space="preserve">ПРЕВОЗ </t>
  </si>
  <si>
    <t>ЛЕКОВИ У ЗДРАВСТВЕНОЈ УСТАНОВИ Д ЛИСТА</t>
  </si>
  <si>
    <t>ЛЕКОВИ ПО УГОВОРУ Д ЛИСТА</t>
  </si>
  <si>
    <t>PHOENIX</t>
  </si>
  <si>
    <t>FARMALOGIST</t>
  </si>
  <si>
    <t>VEGA</t>
  </si>
  <si>
    <t>JP EPS</t>
  </si>
  <si>
    <t>ECO TRADE</t>
  </si>
  <si>
    <t>SINOFARM</t>
  </si>
  <si>
    <t>FLORAKOMERC</t>
  </si>
  <si>
    <t>METREKO</t>
  </si>
  <si>
    <t>APOTEKA NIŠ</t>
  </si>
  <si>
    <t>TEHNOGAS MESSER</t>
  </si>
  <si>
    <t>LAYON</t>
  </si>
  <si>
    <t>APPOWPACK</t>
  </si>
  <si>
    <t>HELIANT</t>
  </si>
  <si>
    <t>AUTOMEHANIKA</t>
  </si>
  <si>
    <t>VIP</t>
  </si>
  <si>
    <t>DELTAGRAF</t>
  </si>
  <si>
    <t>VODOVOD</t>
  </si>
  <si>
    <t>TRI "O"</t>
  </si>
  <si>
    <t>APOTEKA SD</t>
  </si>
  <si>
    <t>PNEUMASTER</t>
  </si>
  <si>
    <t>IVAPIX</t>
  </si>
  <si>
    <t>KLIMAĐŽIJA</t>
  </si>
  <si>
    <t>DDOR</t>
  </si>
  <si>
    <t>AUTO EL.LUKIĆ</t>
  </si>
  <si>
    <t>B2M</t>
  </si>
  <si>
    <t>SERVIS PAK</t>
  </si>
  <si>
    <t>AUTO ŽOLI</t>
  </si>
  <si>
    <t>DOM ZDRAVLJA</t>
  </si>
  <si>
    <t>FUORODENTAL</t>
  </si>
  <si>
    <t>MIKROLAJN</t>
  </si>
  <si>
    <t>SATENA</t>
  </si>
  <si>
    <t>TEHNODENT</t>
  </si>
  <si>
    <t>PLASTDENT</t>
  </si>
  <si>
    <t>NEO YU DENT</t>
  </si>
  <si>
    <t>VET METAL</t>
  </si>
  <si>
    <t>MEDIPRO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</si>
</sst>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view="pageBreakPreview" zoomScale="80" zoomScaleNormal="80" zoomScaleSheetLayoutView="80" workbookViewId="0">
      <selection activeCell="J17" sqref="J17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17</v>
      </c>
      <c r="B1" s="1" t="s">
        <v>28</v>
      </c>
      <c r="C1" s="20">
        <v>44113</v>
      </c>
      <c r="D1" s="13" t="s">
        <v>25</v>
      </c>
      <c r="E1" s="16" t="s">
        <v>15</v>
      </c>
      <c r="F1" s="16" t="s">
        <v>31</v>
      </c>
      <c r="G1" s="16" t="s">
        <v>47</v>
      </c>
      <c r="H1" s="16" t="s">
        <v>38</v>
      </c>
      <c r="I1" s="16" t="s">
        <v>39</v>
      </c>
      <c r="J1" s="16" t="s">
        <v>36</v>
      </c>
      <c r="K1" s="16" t="s">
        <v>5</v>
      </c>
      <c r="L1" s="16" t="s">
        <v>16</v>
      </c>
      <c r="M1" s="19" t="s">
        <v>32</v>
      </c>
      <c r="N1" s="19" t="s">
        <v>26</v>
      </c>
    </row>
    <row r="2" spans="1:14" ht="18.75" customHeight="1">
      <c r="A2" s="29" t="s">
        <v>18</v>
      </c>
      <c r="B2" s="29"/>
      <c r="E2" s="23" t="s">
        <v>48</v>
      </c>
      <c r="F2" s="6">
        <v>280375.26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25">
        <v>25188</v>
      </c>
      <c r="M2" s="6">
        <v>0</v>
      </c>
      <c r="N2" s="6"/>
    </row>
    <row r="3" spans="1:14">
      <c r="A3" s="2">
        <v>1</v>
      </c>
      <c r="B3" s="2" t="s">
        <v>0</v>
      </c>
      <c r="C3" s="8">
        <v>1853551.4</v>
      </c>
      <c r="E3" s="23" t="s">
        <v>49</v>
      </c>
      <c r="F3" s="5">
        <v>114456.82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253129.15</v>
      </c>
      <c r="E4" s="23" t="s">
        <v>50</v>
      </c>
      <c r="F4" s="6">
        <v>27589.1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25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10550</v>
      </c>
      <c r="E5" s="17" t="s">
        <v>51</v>
      </c>
      <c r="F5" s="5">
        <v>0</v>
      </c>
      <c r="G5" s="5">
        <v>0</v>
      </c>
      <c r="H5" s="5">
        <v>790347.22</v>
      </c>
      <c r="I5" s="5">
        <v>60865.95</v>
      </c>
      <c r="J5" s="5">
        <v>0</v>
      </c>
      <c r="K5" s="5">
        <v>0</v>
      </c>
      <c r="L5" s="25">
        <v>0</v>
      </c>
      <c r="M5" s="5">
        <v>0</v>
      </c>
      <c r="N5" s="5"/>
    </row>
    <row r="6" spans="1:14">
      <c r="A6" s="2">
        <v>4</v>
      </c>
      <c r="B6" s="2" t="s">
        <v>29</v>
      </c>
      <c r="C6" s="8">
        <v>1212768.3999999999</v>
      </c>
      <c r="E6" s="17" t="s">
        <v>52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25">
        <v>31752</v>
      </c>
      <c r="M6" s="5">
        <v>0</v>
      </c>
      <c r="N6" s="5"/>
    </row>
    <row r="7" spans="1:14">
      <c r="A7" s="2">
        <v>5</v>
      </c>
      <c r="B7" s="2" t="s">
        <v>42</v>
      </c>
      <c r="C7" s="8">
        <v>0</v>
      </c>
      <c r="E7" s="17" t="s">
        <v>53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25">
        <v>95650</v>
      </c>
      <c r="M7" s="5">
        <v>0</v>
      </c>
      <c r="N7" s="5"/>
    </row>
    <row r="8" spans="1:14">
      <c r="A8" s="2">
        <v>6</v>
      </c>
      <c r="B8" s="2" t="s">
        <v>3</v>
      </c>
      <c r="C8" s="8">
        <v>0</v>
      </c>
      <c r="E8" s="17" t="s">
        <v>54</v>
      </c>
      <c r="F8" s="25">
        <v>0</v>
      </c>
      <c r="G8" s="25">
        <v>0</v>
      </c>
      <c r="H8" s="25">
        <v>0</v>
      </c>
      <c r="I8" s="6">
        <v>0</v>
      </c>
      <c r="J8" s="6">
        <v>0</v>
      </c>
      <c r="K8" s="26">
        <v>0</v>
      </c>
      <c r="L8" s="25">
        <v>871.2</v>
      </c>
      <c r="M8" s="6">
        <v>0</v>
      </c>
      <c r="N8" s="6"/>
    </row>
    <row r="9" spans="1:14" ht="15" customHeight="1">
      <c r="A9" s="30" t="s">
        <v>19</v>
      </c>
      <c r="B9" s="31"/>
      <c r="C9" s="9">
        <f>C3+C4+C5+C6+C7+C8</f>
        <v>3329998.9499999997</v>
      </c>
      <c r="E9" s="17" t="s">
        <v>55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5">
        <v>7680</v>
      </c>
      <c r="M9" s="5">
        <v>0</v>
      </c>
      <c r="N9" s="5"/>
    </row>
    <row r="10" spans="1:14" ht="18.75">
      <c r="A10" s="32" t="s">
        <v>20</v>
      </c>
      <c r="B10" s="33"/>
      <c r="C10" s="10"/>
      <c r="E10" s="17" t="s">
        <v>56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5">
        <v>16500</v>
      </c>
      <c r="M10" s="6">
        <v>0</v>
      </c>
      <c r="N10" s="6"/>
    </row>
    <row r="11" spans="1:14" ht="17.25" customHeight="1">
      <c r="A11" s="2">
        <v>1</v>
      </c>
      <c r="B11" s="3" t="s">
        <v>27</v>
      </c>
      <c r="C11" s="8">
        <v>1015882.56</v>
      </c>
      <c r="E11" s="17" t="s">
        <v>57</v>
      </c>
      <c r="F11" s="6"/>
      <c r="G11" s="6"/>
      <c r="H11" s="6"/>
      <c r="I11" s="6">
        <v>0</v>
      </c>
      <c r="J11" s="6">
        <v>0</v>
      </c>
      <c r="K11" s="6"/>
      <c r="L11" s="25">
        <v>4422</v>
      </c>
      <c r="M11" s="6"/>
      <c r="N11" s="6"/>
    </row>
    <row r="12" spans="1:14">
      <c r="A12" s="2">
        <v>2</v>
      </c>
      <c r="B12" s="2" t="s">
        <v>34</v>
      </c>
      <c r="C12" s="8">
        <v>1212768.3999999999</v>
      </c>
      <c r="E12" s="17" t="s">
        <v>58</v>
      </c>
      <c r="F12" s="6"/>
      <c r="G12" s="6"/>
      <c r="H12" s="6"/>
      <c r="I12" s="6">
        <v>0</v>
      </c>
      <c r="J12" s="6">
        <v>0</v>
      </c>
      <c r="K12" s="6"/>
      <c r="L12" s="25">
        <v>7500</v>
      </c>
      <c r="M12" s="6"/>
      <c r="N12" s="6"/>
    </row>
    <row r="13" spans="1:14">
      <c r="A13" s="21">
        <v>3</v>
      </c>
      <c r="B13" s="22" t="s">
        <v>43</v>
      </c>
      <c r="C13" s="8">
        <v>0</v>
      </c>
      <c r="E13" s="17" t="s">
        <v>59</v>
      </c>
      <c r="F13" s="6"/>
      <c r="G13" s="6"/>
      <c r="H13" s="6"/>
      <c r="I13" s="6">
        <v>0</v>
      </c>
      <c r="J13" s="6">
        <v>0</v>
      </c>
      <c r="K13" s="6"/>
      <c r="L13" s="25">
        <v>2700</v>
      </c>
      <c r="M13" s="6"/>
      <c r="N13" s="6"/>
    </row>
    <row r="14" spans="1:14">
      <c r="A14" s="21">
        <v>4</v>
      </c>
      <c r="B14" s="22" t="s">
        <v>41</v>
      </c>
      <c r="C14" s="8">
        <v>0</v>
      </c>
      <c r="E14" s="17" t="s">
        <v>60</v>
      </c>
      <c r="F14" s="6"/>
      <c r="G14" s="6"/>
      <c r="H14" s="6"/>
      <c r="I14" s="6">
        <v>0</v>
      </c>
      <c r="J14" s="6">
        <v>30000</v>
      </c>
      <c r="K14" s="6"/>
      <c r="L14" s="25">
        <v>0</v>
      </c>
      <c r="M14" s="6"/>
      <c r="N14" s="6"/>
    </row>
    <row r="15" spans="1:14">
      <c r="A15" s="34" t="s">
        <v>21</v>
      </c>
      <c r="B15" s="35"/>
      <c r="C15" s="11">
        <f>C11+C12+C13+C14</f>
        <v>2228650.96</v>
      </c>
      <c r="E15" s="17" t="s">
        <v>61</v>
      </c>
      <c r="F15" s="6"/>
      <c r="G15" s="6"/>
      <c r="H15" s="6"/>
      <c r="I15" s="6">
        <v>0</v>
      </c>
      <c r="J15" s="6">
        <v>7200</v>
      </c>
      <c r="K15" s="6"/>
      <c r="L15" s="6">
        <v>0</v>
      </c>
      <c r="M15" s="6"/>
      <c r="N15" s="6"/>
    </row>
    <row r="16" spans="1:14">
      <c r="A16" s="36" t="s">
        <v>22</v>
      </c>
      <c r="B16" s="37"/>
      <c r="C16" s="11">
        <f>C9-C15</f>
        <v>1101347.9899999998</v>
      </c>
      <c r="E16" s="17" t="s">
        <v>62</v>
      </c>
      <c r="F16" s="5"/>
      <c r="G16" s="5"/>
      <c r="H16" s="5"/>
      <c r="I16" s="5">
        <v>0</v>
      </c>
      <c r="J16" s="5">
        <v>115362.49</v>
      </c>
      <c r="K16" s="5"/>
      <c r="L16" s="5">
        <v>0</v>
      </c>
      <c r="M16" s="5"/>
      <c r="N16" s="5"/>
    </row>
    <row r="17" spans="1:16" ht="18.75">
      <c r="A17" s="38" t="s">
        <v>23</v>
      </c>
      <c r="B17" s="38"/>
      <c r="C17" s="8"/>
      <c r="E17" s="17" t="s">
        <v>63</v>
      </c>
      <c r="F17" s="5"/>
      <c r="G17" s="5"/>
      <c r="H17" s="5"/>
      <c r="I17" s="5">
        <v>0</v>
      </c>
      <c r="J17" s="5">
        <v>3960</v>
      </c>
      <c r="K17" s="5"/>
      <c r="L17" s="5">
        <v>0</v>
      </c>
      <c r="M17" s="5"/>
      <c r="N17" s="5"/>
    </row>
    <row r="18" spans="1:16">
      <c r="A18" s="2">
        <v>1</v>
      </c>
      <c r="B18" s="2" t="s">
        <v>40</v>
      </c>
      <c r="C18" s="8">
        <v>0</v>
      </c>
      <c r="E18" s="17" t="s">
        <v>64</v>
      </c>
      <c r="F18" s="5"/>
      <c r="G18" s="5"/>
      <c r="H18" s="5"/>
      <c r="I18" s="5">
        <v>0</v>
      </c>
      <c r="J18" s="5">
        <v>20000</v>
      </c>
      <c r="K18" s="5"/>
      <c r="L18" s="5">
        <v>0</v>
      </c>
      <c r="M18" s="5"/>
      <c r="N18" s="5"/>
    </row>
    <row r="19" spans="1:16">
      <c r="A19" s="2">
        <v>2</v>
      </c>
      <c r="B19" s="2" t="s">
        <v>44</v>
      </c>
      <c r="C19" s="8">
        <v>0</v>
      </c>
      <c r="E19" s="17" t="s">
        <v>65</v>
      </c>
      <c r="F19" s="5"/>
      <c r="G19" s="5"/>
      <c r="H19" s="5"/>
      <c r="I19" s="5">
        <v>0</v>
      </c>
      <c r="J19" s="5">
        <v>15805.2</v>
      </c>
      <c r="K19" s="5"/>
      <c r="L19" s="5">
        <v>0</v>
      </c>
      <c r="M19" s="5"/>
      <c r="N19" s="5"/>
    </row>
    <row r="20" spans="1:16">
      <c r="A20" s="2">
        <v>3</v>
      </c>
      <c r="B20" s="2" t="s">
        <v>4</v>
      </c>
      <c r="C20" s="8">
        <v>0</v>
      </c>
      <c r="E20" s="17" t="s">
        <v>66</v>
      </c>
      <c r="F20" s="5"/>
      <c r="G20" s="5"/>
      <c r="H20" s="5"/>
      <c r="I20" s="5">
        <v>0</v>
      </c>
      <c r="J20" s="5">
        <v>7200</v>
      </c>
      <c r="K20" s="5"/>
      <c r="L20" s="5">
        <v>0</v>
      </c>
      <c r="M20" s="5"/>
      <c r="N20" s="5"/>
    </row>
    <row r="21" spans="1:16">
      <c r="A21" s="2">
        <v>4</v>
      </c>
      <c r="B21" s="2" t="s">
        <v>45</v>
      </c>
      <c r="C21" s="8">
        <v>0</v>
      </c>
      <c r="E21" s="17" t="s">
        <v>67</v>
      </c>
      <c r="F21" s="5"/>
      <c r="G21" s="5"/>
      <c r="H21" s="5"/>
      <c r="I21" s="5">
        <v>0</v>
      </c>
      <c r="J21" s="5">
        <v>50000</v>
      </c>
      <c r="K21" s="5"/>
      <c r="L21" s="5">
        <v>0</v>
      </c>
      <c r="M21" s="5"/>
      <c r="N21" s="5"/>
    </row>
    <row r="22" spans="1:16">
      <c r="A22" s="2">
        <v>5</v>
      </c>
      <c r="B22" s="2" t="s">
        <v>6</v>
      </c>
      <c r="C22" s="8">
        <v>60865.95</v>
      </c>
      <c r="E22" s="17" t="s">
        <v>68</v>
      </c>
      <c r="F22" s="5"/>
      <c r="G22" s="5"/>
      <c r="H22" s="5"/>
      <c r="I22" s="5">
        <v>0</v>
      </c>
      <c r="J22" s="5">
        <v>14400</v>
      </c>
      <c r="K22" s="5"/>
      <c r="L22" s="5">
        <v>0</v>
      </c>
      <c r="M22" s="5"/>
      <c r="N22" s="5"/>
    </row>
    <row r="23" spans="1:16">
      <c r="A23" s="2">
        <v>6</v>
      </c>
      <c r="B23" s="2" t="s">
        <v>35</v>
      </c>
      <c r="C23" s="8">
        <v>0</v>
      </c>
      <c r="E23" s="17" t="s">
        <v>69</v>
      </c>
      <c r="F23" s="5"/>
      <c r="G23" s="5"/>
      <c r="H23" s="5"/>
      <c r="I23" s="5">
        <v>0</v>
      </c>
      <c r="J23" s="5">
        <v>15000</v>
      </c>
      <c r="K23" s="5"/>
      <c r="L23" s="5"/>
      <c r="M23" s="5">
        <v>0</v>
      </c>
      <c r="N23" s="5"/>
    </row>
    <row r="24" spans="1:16">
      <c r="A24" s="2">
        <v>7</v>
      </c>
      <c r="B24" s="2" t="s">
        <v>7</v>
      </c>
      <c r="C24" s="8">
        <v>762753.14</v>
      </c>
      <c r="E24" s="17" t="s">
        <v>70</v>
      </c>
      <c r="F24" s="5"/>
      <c r="G24" s="5"/>
      <c r="H24" s="5"/>
      <c r="I24" s="5">
        <v>0</v>
      </c>
      <c r="J24" s="5">
        <v>8509</v>
      </c>
      <c r="K24" s="5"/>
      <c r="L24" s="5"/>
      <c r="M24" s="5"/>
      <c r="N24" s="5"/>
    </row>
    <row r="25" spans="1:16" ht="18.75" customHeight="1">
      <c r="A25" s="27"/>
      <c r="B25" s="27"/>
      <c r="C25" s="27"/>
      <c r="E25" s="17" t="s">
        <v>71</v>
      </c>
      <c r="F25" s="5"/>
      <c r="G25" s="5"/>
      <c r="H25" s="5"/>
      <c r="I25" s="5">
        <v>0</v>
      </c>
      <c r="J25" s="5">
        <v>21500</v>
      </c>
      <c r="K25" s="5"/>
      <c r="L25" s="5"/>
      <c r="M25" s="5"/>
      <c r="N25" s="5"/>
    </row>
    <row r="26" spans="1:16">
      <c r="A26" s="4">
        <v>8</v>
      </c>
      <c r="B26" s="4" t="s">
        <v>46</v>
      </c>
      <c r="C26" s="8">
        <v>0</v>
      </c>
      <c r="E26" s="17" t="s">
        <v>72</v>
      </c>
      <c r="F26" s="5"/>
      <c r="G26" s="5"/>
      <c r="H26" s="5"/>
      <c r="I26" s="5"/>
      <c r="J26" s="5">
        <v>20000</v>
      </c>
      <c r="K26" s="5"/>
      <c r="L26" s="5"/>
      <c r="M26" s="5"/>
      <c r="N26" s="5"/>
    </row>
    <row r="27" spans="1:16">
      <c r="A27" s="4">
        <v>9</v>
      </c>
      <c r="B27" s="4" t="s">
        <v>30</v>
      </c>
      <c r="C27" s="8">
        <v>422421.18</v>
      </c>
      <c r="E27" s="17" t="s">
        <v>73</v>
      </c>
      <c r="F27" s="5"/>
      <c r="G27" s="5"/>
      <c r="H27" s="5"/>
      <c r="I27" s="5"/>
      <c r="J27" s="5">
        <v>50000</v>
      </c>
      <c r="K27" s="5"/>
      <c r="L27" s="5"/>
      <c r="M27" s="5"/>
      <c r="N27" s="5"/>
    </row>
    <row r="28" spans="1:16">
      <c r="A28" s="4">
        <v>10</v>
      </c>
      <c r="B28" s="4" t="s">
        <v>33</v>
      </c>
      <c r="C28" s="8">
        <v>0</v>
      </c>
      <c r="E28" s="17" t="s">
        <v>74</v>
      </c>
      <c r="F28" s="5"/>
      <c r="G28" s="5"/>
      <c r="H28" s="5"/>
      <c r="I28" s="5"/>
      <c r="J28" s="5">
        <v>50000</v>
      </c>
      <c r="K28" s="5"/>
      <c r="L28" s="5"/>
      <c r="M28" s="5"/>
      <c r="N28" s="5"/>
      <c r="O28" s="15"/>
      <c r="P28" s="15"/>
    </row>
    <row r="29" spans="1:16">
      <c r="A29" s="4">
        <v>11</v>
      </c>
      <c r="B29" s="4" t="s">
        <v>37</v>
      </c>
      <c r="C29" s="8">
        <v>790347.22</v>
      </c>
      <c r="E29" s="17" t="s">
        <v>75</v>
      </c>
      <c r="F29" s="5"/>
      <c r="G29" s="5"/>
      <c r="H29" s="5"/>
      <c r="I29" s="5"/>
      <c r="J29" s="5">
        <v>190000</v>
      </c>
      <c r="K29" s="5"/>
      <c r="L29" s="5"/>
      <c r="M29" s="5"/>
      <c r="N29" s="5"/>
      <c r="O29" s="15"/>
      <c r="P29" s="15"/>
    </row>
    <row r="30" spans="1:16">
      <c r="A30" s="4">
        <v>12</v>
      </c>
      <c r="B30" s="12" t="s">
        <v>8</v>
      </c>
      <c r="C30" s="8">
        <v>192263.2</v>
      </c>
      <c r="E30" s="17" t="s">
        <v>76</v>
      </c>
      <c r="F30" s="5"/>
      <c r="G30" s="5"/>
      <c r="H30" s="5"/>
      <c r="I30" s="5"/>
      <c r="J30" s="5">
        <v>17400.02</v>
      </c>
      <c r="K30" s="5"/>
      <c r="L30" s="5"/>
      <c r="M30" s="5"/>
      <c r="N30" s="5"/>
      <c r="O30" s="15"/>
      <c r="P30" s="15"/>
    </row>
    <row r="31" spans="1:16">
      <c r="A31" s="4">
        <v>13</v>
      </c>
      <c r="B31" s="12" t="s">
        <v>9</v>
      </c>
      <c r="C31" s="8">
        <v>0</v>
      </c>
      <c r="E31" s="17" t="s">
        <v>77</v>
      </c>
      <c r="F31" s="5"/>
      <c r="G31" s="5"/>
      <c r="H31" s="5"/>
      <c r="I31" s="5"/>
      <c r="J31" s="5">
        <v>10000</v>
      </c>
      <c r="K31" s="5"/>
      <c r="L31" s="5"/>
      <c r="M31" s="5"/>
      <c r="N31" s="5"/>
      <c r="O31" s="15"/>
      <c r="P31" s="15"/>
    </row>
    <row r="32" spans="1:16" ht="18.75" customHeight="1">
      <c r="A32" s="4">
        <v>14</v>
      </c>
      <c r="B32" s="12" t="s">
        <v>10</v>
      </c>
      <c r="C32" s="8">
        <v>0</v>
      </c>
      <c r="E32" s="17" t="s">
        <v>78</v>
      </c>
      <c r="F32" s="5"/>
      <c r="G32" s="5"/>
      <c r="H32" s="5"/>
      <c r="I32" s="5"/>
      <c r="J32" s="5">
        <v>20000</v>
      </c>
      <c r="K32" s="5"/>
      <c r="L32" s="5"/>
      <c r="M32" s="5"/>
      <c r="N32" s="5"/>
      <c r="O32" s="15"/>
      <c r="P32" s="15"/>
    </row>
    <row r="33" spans="1:16">
      <c r="A33" s="4">
        <v>15</v>
      </c>
      <c r="B33" s="4" t="s">
        <v>11</v>
      </c>
      <c r="C33" s="8">
        <v>0</v>
      </c>
      <c r="E33" s="17" t="s">
        <v>79</v>
      </c>
      <c r="F33" s="5"/>
      <c r="G33" s="5"/>
      <c r="H33" s="5"/>
      <c r="I33" s="5"/>
      <c r="J33" s="5">
        <v>11340</v>
      </c>
      <c r="K33" s="5"/>
      <c r="L33" s="5"/>
      <c r="M33" s="5"/>
      <c r="N33" s="5"/>
      <c r="O33" s="15"/>
      <c r="P33" s="15"/>
    </row>
    <row r="34" spans="1:16">
      <c r="A34" s="4">
        <v>16</v>
      </c>
      <c r="B34" s="4" t="s">
        <v>12</v>
      </c>
      <c r="C34" s="8">
        <v>0</v>
      </c>
      <c r="E34" s="17" t="s">
        <v>80</v>
      </c>
      <c r="F34" s="5"/>
      <c r="G34" s="5"/>
      <c r="H34" s="5"/>
      <c r="I34" s="5"/>
      <c r="J34" s="5">
        <v>7200</v>
      </c>
      <c r="K34" s="5"/>
      <c r="L34" s="5"/>
      <c r="M34" s="5"/>
      <c r="N34" s="5"/>
      <c r="O34" s="15"/>
      <c r="P34" s="15"/>
    </row>
    <row r="35" spans="1:16">
      <c r="A35" s="4">
        <v>17</v>
      </c>
      <c r="B35" s="4" t="s">
        <v>13</v>
      </c>
      <c r="C35" s="8">
        <v>0</v>
      </c>
      <c r="E35" s="4" t="s">
        <v>81</v>
      </c>
      <c r="F35" s="18"/>
      <c r="G35" s="18"/>
      <c r="H35" s="18"/>
      <c r="I35" s="18"/>
      <c r="J35" s="5">
        <v>35867.4</v>
      </c>
      <c r="K35" s="5"/>
      <c r="L35" s="5"/>
      <c r="M35" s="5"/>
      <c r="N35" s="5"/>
      <c r="O35" s="15"/>
      <c r="P35" s="15"/>
    </row>
    <row r="36" spans="1:16" ht="17.25" customHeight="1">
      <c r="A36" s="4">
        <v>18</v>
      </c>
      <c r="B36" s="4" t="s">
        <v>14</v>
      </c>
      <c r="C36" s="8">
        <v>0</v>
      </c>
      <c r="E36" s="4" t="s">
        <v>82</v>
      </c>
      <c r="F36" s="18"/>
      <c r="G36" s="18"/>
      <c r="H36" s="18"/>
      <c r="I36" s="18"/>
      <c r="J36" s="5">
        <v>7188</v>
      </c>
      <c r="K36" s="5"/>
      <c r="L36" s="5"/>
      <c r="M36" s="5"/>
      <c r="N36" s="5"/>
      <c r="O36" s="15"/>
      <c r="P36" s="15"/>
    </row>
    <row r="37" spans="1:16">
      <c r="A37" s="28" t="s">
        <v>24</v>
      </c>
      <c r="B37" s="28"/>
      <c r="C37" s="9">
        <f>SUM(C18:C24,C26:C36)</f>
        <v>2228650.69</v>
      </c>
      <c r="E37" s="4" t="s">
        <v>83</v>
      </c>
      <c r="F37" s="18"/>
      <c r="G37" s="18"/>
      <c r="H37" s="18"/>
      <c r="I37" s="18"/>
      <c r="J37" s="5">
        <v>7656</v>
      </c>
      <c r="K37" s="5"/>
      <c r="L37" s="5"/>
      <c r="M37" s="5"/>
      <c r="N37" s="5"/>
      <c r="O37" s="15"/>
      <c r="P37" s="15"/>
    </row>
    <row r="38" spans="1:16">
      <c r="E38" s="4" t="s">
        <v>48</v>
      </c>
      <c r="F38" s="18"/>
      <c r="G38" s="18"/>
      <c r="H38" s="18"/>
      <c r="I38" s="18"/>
      <c r="J38" s="5">
        <v>6162</v>
      </c>
      <c r="K38" s="5"/>
      <c r="L38" s="5"/>
      <c r="M38" s="5"/>
      <c r="N38" s="5"/>
      <c r="O38" s="15"/>
      <c r="P38" s="15"/>
    </row>
    <row r="39" spans="1:16">
      <c r="E39" s="4" t="s">
        <v>49</v>
      </c>
      <c r="F39" s="18"/>
      <c r="G39" s="18"/>
      <c r="H39" s="18"/>
      <c r="I39" s="18"/>
      <c r="J39" s="5">
        <v>20023.2</v>
      </c>
      <c r="K39" s="5"/>
      <c r="L39" s="5"/>
      <c r="M39" s="5"/>
      <c r="N39" s="5"/>
      <c r="O39" s="15"/>
      <c r="P39" s="15"/>
    </row>
    <row r="40" spans="1:16">
      <c r="E40" s="4" t="s">
        <v>48</v>
      </c>
      <c r="F40" s="18"/>
      <c r="G40" s="18"/>
      <c r="H40" s="18"/>
      <c r="I40" s="18"/>
      <c r="J40" s="5">
        <v>980.1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18"/>
      <c r="N63" s="18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 t="s">
        <v>26</v>
      </c>
      <c r="F70" s="18">
        <f t="shared" ref="F70:M70" si="0">SUM(F2:F69)</f>
        <v>422421.18</v>
      </c>
      <c r="G70" s="18">
        <f t="shared" si="0"/>
        <v>0</v>
      </c>
      <c r="H70" s="18">
        <f t="shared" si="0"/>
        <v>790347.22</v>
      </c>
      <c r="I70" s="18">
        <f t="shared" si="0"/>
        <v>60865.95</v>
      </c>
      <c r="J70" s="5">
        <f t="shared" si="0"/>
        <v>762753.40999999992</v>
      </c>
      <c r="K70" s="5">
        <f t="shared" si="0"/>
        <v>0</v>
      </c>
      <c r="L70" s="25">
        <f t="shared" si="0"/>
        <v>192263.2</v>
      </c>
      <c r="M70" s="5">
        <f t="shared" si="0"/>
        <v>0</v>
      </c>
      <c r="N70" s="5">
        <f>F70+G70+H70+I70+J70+K70+L70+M70</f>
        <v>2228650.96</v>
      </c>
      <c r="O70" s="15"/>
      <c r="P70" s="15"/>
    </row>
    <row r="71" spans="5:16">
      <c r="O71" s="15"/>
      <c r="P71" s="15"/>
    </row>
    <row r="72" spans="5:16">
      <c r="K72" s="6"/>
      <c r="O72" s="15"/>
      <c r="P72" s="15"/>
    </row>
    <row r="73" spans="5:16">
      <c r="O73" s="15"/>
    </row>
    <row r="74" spans="5:16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6">
      <c r="E75" s="15"/>
      <c r="F75" s="15"/>
      <c r="G75" s="15"/>
      <c r="H75" s="15"/>
      <c r="I75" s="15"/>
      <c r="J75" s="15"/>
      <c r="K75" s="15"/>
      <c r="L75" s="15"/>
      <c r="M75" s="14"/>
      <c r="N75" s="14"/>
      <c r="O75" s="15"/>
      <c r="P75" s="15"/>
    </row>
    <row r="76" spans="5:16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</sheetData>
  <mergeCells count="8">
    <mergeCell ref="A25:C25"/>
    <mergeCell ref="A37:B37"/>
    <mergeCell ref="A2:B2"/>
    <mergeCell ref="A9:B9"/>
    <mergeCell ref="A10:B10"/>
    <mergeCell ref="A15:B15"/>
    <mergeCell ref="A16:B16"/>
    <mergeCell ref="A17:B17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6"/>
    <dataValidation allowBlank="1" showInputMessage="1" showErrorMessage="1" promptTitle="Извршена плаћања" prompt="Укуно извршена плаћања установе" sqref="C15"/>
    <dataValidation allowBlank="1" showInputMessage="1" showErrorMessage="1" promptTitle="Приливи установе" prompt="Укупни приливи установе. Рачуна се аутоматски" sqref="C9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2020-10-12T06:01:04Z</dcterms:modified>
</cp:coreProperties>
</file>