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Sheet1!$A$1:$N$78</definedName>
  </definedNames>
  <calcPr calcId="124519" iterateDelta="1E-4"/>
</workbook>
</file>

<file path=xl/calcChain.xml><?xml version="1.0" encoding="utf-8"?>
<calcChain xmlns="http://schemas.openxmlformats.org/spreadsheetml/2006/main">
  <c r="C35" i="1"/>
  <c r="C13"/>
  <c r="C8"/>
  <c r="G68"/>
  <c r="H68"/>
  <c r="I68"/>
  <c r="J68"/>
  <c r="L68"/>
  <c r="F68"/>
  <c r="K68"/>
  <c r="M68"/>
  <c r="N68" l="1"/>
  <c r="C14"/>
</calcChain>
</file>

<file path=xl/sharedStrings.xml><?xml version="1.0" encoding="utf-8"?>
<sst xmlns="http://schemas.openxmlformats.org/spreadsheetml/2006/main" count="54" uniqueCount="52">
  <si>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</si>
  <si>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</si>
  <si>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</si>
  <si>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</si>
  <si>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</si>
  <si>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</si>
  <si>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</si>
  <si>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</si>
  <si>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</si>
  <si>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</si>
  <si>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</si>
  <si>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</si>
  <si>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</si>
  <si>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</si>
  <si>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</si>
  <si>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</si>
  <si>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</si>
  <si>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</si>
  <si>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</si>
  <si>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</si>
  <si>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</si>
  <si>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</si>
  <si>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</si>
  <si>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</si>
  <si>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</si>
  <si>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</si>
  <si>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</si>
  <si>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</si>
  <si>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</si>
  <si>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</si>
  <si>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</si>
  <si>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</si>
  <si>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</si>
  <si>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</si>
  <si>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</si>
  <si>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</si>
  <si>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</si>
  <si>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</si>
  <si>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</si>
  <si>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</si>
  <si>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</si>
  <si>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</si>
  <si>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</si>
  <si>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</si>
  <si>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Плате КОВИД19-</t>
  </si>
  <si>
    <t>ОСТАЛЕ ИСПЛАТЕ</t>
  </si>
  <si>
    <t>JP GREJANJE</t>
  </si>
  <si>
    <t>DDOR</t>
  </si>
  <si>
    <t>R.A.TAKSA</t>
  </si>
  <si>
    <t>KOMUNALNA TAKSA</t>
  </si>
  <si>
    <t>POŠTANSKI TROŠKOVI</t>
  </si>
  <si>
    <t>ZZ IZRADU KOVANOG NOVCA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</si>
</sst>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view="pageBreakPreview" zoomScale="80" zoomScaleNormal="80" zoomScaleSheetLayoutView="80" workbookViewId="0">
      <selection activeCell="K17" sqref="K1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18</v>
      </c>
      <c r="B1" s="1" t="s">
        <v>29</v>
      </c>
      <c r="C1" s="20">
        <v>44036</v>
      </c>
      <c r="D1" s="13" t="s">
        <v>26</v>
      </c>
      <c r="E1" s="16" t="s">
        <v>16</v>
      </c>
      <c r="F1" s="16" t="s">
        <v>32</v>
      </c>
      <c r="G1" s="16" t="s">
        <v>41</v>
      </c>
      <c r="H1" s="16" t="s">
        <v>39</v>
      </c>
      <c r="I1" s="16" t="s">
        <v>40</v>
      </c>
      <c r="J1" s="16" t="s">
        <v>37</v>
      </c>
      <c r="K1" s="16" t="s">
        <v>5</v>
      </c>
      <c r="L1" s="16" t="s">
        <v>17</v>
      </c>
      <c r="M1" s="19" t="s">
        <v>33</v>
      </c>
      <c r="N1" s="19" t="s">
        <v>27</v>
      </c>
    </row>
    <row r="2" spans="1:14" ht="18.75" customHeight="1">
      <c r="A2" s="29" t="s">
        <v>19</v>
      </c>
      <c r="B2" s="29"/>
      <c r="E2" s="23" t="s">
        <v>46</v>
      </c>
      <c r="F2" s="6">
        <v>0</v>
      </c>
      <c r="G2" s="6">
        <v>0</v>
      </c>
      <c r="H2" s="6">
        <v>0</v>
      </c>
      <c r="I2" s="6">
        <v>60865.95</v>
      </c>
      <c r="J2" s="6">
        <v>0</v>
      </c>
      <c r="K2" s="6">
        <v>0</v>
      </c>
      <c r="L2" s="25"/>
      <c r="M2" s="6">
        <v>0</v>
      </c>
      <c r="N2" s="6"/>
    </row>
    <row r="3" spans="1:14">
      <c r="A3" s="2">
        <v>1</v>
      </c>
      <c r="B3" s="2" t="s">
        <v>0</v>
      </c>
      <c r="C3" s="8">
        <v>205813.72</v>
      </c>
      <c r="E3" s="23" t="s">
        <v>47</v>
      </c>
      <c r="F3" s="5">
        <v>0</v>
      </c>
      <c r="G3" s="5">
        <v>0</v>
      </c>
      <c r="H3" s="5">
        <v>0</v>
      </c>
      <c r="I3" s="6">
        <v>0</v>
      </c>
      <c r="J3" s="24">
        <v>6395</v>
      </c>
      <c r="K3" s="5">
        <v>0</v>
      </c>
      <c r="L3" s="25"/>
      <c r="M3" s="5">
        <v>0</v>
      </c>
      <c r="N3" s="5"/>
    </row>
    <row r="4" spans="1:14">
      <c r="A4" s="2">
        <v>2</v>
      </c>
      <c r="B4" s="2" t="s">
        <v>1</v>
      </c>
      <c r="C4" s="8">
        <v>325695.95</v>
      </c>
      <c r="E4" s="23" t="s">
        <v>48</v>
      </c>
      <c r="F4" s="6">
        <v>0</v>
      </c>
      <c r="G4" s="6">
        <v>0</v>
      </c>
      <c r="H4" s="6">
        <v>0</v>
      </c>
      <c r="I4" s="6">
        <v>0</v>
      </c>
      <c r="J4" s="6">
        <v>200</v>
      </c>
      <c r="K4" s="6">
        <v>0</v>
      </c>
      <c r="L4" s="25"/>
      <c r="M4" s="6">
        <v>0</v>
      </c>
      <c r="N4" s="6"/>
    </row>
    <row r="5" spans="1:14">
      <c r="A5" s="2">
        <v>3</v>
      </c>
      <c r="B5" s="2" t="s">
        <v>2</v>
      </c>
      <c r="C5" s="8">
        <v>4700</v>
      </c>
      <c r="E5" s="17" t="s">
        <v>48</v>
      </c>
      <c r="F5" s="5">
        <v>0</v>
      </c>
      <c r="G5" s="5">
        <v>0</v>
      </c>
      <c r="H5" s="5">
        <v>0</v>
      </c>
      <c r="I5" s="5">
        <v>0</v>
      </c>
      <c r="J5" s="5">
        <v>320</v>
      </c>
      <c r="K5" s="5">
        <v>0</v>
      </c>
      <c r="L5" s="25"/>
      <c r="M5" s="5">
        <v>0</v>
      </c>
      <c r="N5" s="5"/>
    </row>
    <row r="6" spans="1:14">
      <c r="A6" s="2">
        <v>4</v>
      </c>
      <c r="B6" s="2" t="s">
        <v>30</v>
      </c>
      <c r="C6" s="8">
        <v>0</v>
      </c>
      <c r="E6" s="17" t="s">
        <v>49</v>
      </c>
      <c r="F6" s="5">
        <v>0</v>
      </c>
      <c r="G6" s="5">
        <v>0</v>
      </c>
      <c r="H6" s="5">
        <v>0</v>
      </c>
      <c r="I6" s="5">
        <v>0</v>
      </c>
      <c r="J6" s="5">
        <v>3290</v>
      </c>
      <c r="K6" s="5">
        <v>0</v>
      </c>
      <c r="L6" s="25"/>
      <c r="M6" s="5">
        <v>0</v>
      </c>
      <c r="N6" s="5"/>
    </row>
    <row r="7" spans="1:14">
      <c r="A7" s="2">
        <v>5</v>
      </c>
      <c r="B7" s="2" t="s">
        <v>3</v>
      </c>
      <c r="C7" s="8">
        <v>11200</v>
      </c>
      <c r="E7" s="17" t="s">
        <v>50</v>
      </c>
      <c r="F7" s="25">
        <v>0</v>
      </c>
      <c r="G7" s="25">
        <v>0</v>
      </c>
      <c r="H7" s="25">
        <v>0</v>
      </c>
      <c r="I7" s="6">
        <v>0</v>
      </c>
      <c r="J7" s="6">
        <v>2384</v>
      </c>
      <c r="K7" s="26">
        <v>0</v>
      </c>
      <c r="L7" s="25"/>
      <c r="M7" s="6">
        <v>0</v>
      </c>
      <c r="N7" s="6"/>
    </row>
    <row r="8" spans="1:14" ht="15" customHeight="1">
      <c r="A8" s="30" t="s">
        <v>20</v>
      </c>
      <c r="B8" s="31"/>
      <c r="C8" s="9">
        <f>C3+C4+C5+C6+C7</f>
        <v>547409.67000000004</v>
      </c>
      <c r="E8" s="17" t="s">
        <v>51</v>
      </c>
      <c r="F8" s="5">
        <v>0</v>
      </c>
      <c r="G8" s="5">
        <v>0</v>
      </c>
      <c r="H8" s="5">
        <v>0</v>
      </c>
      <c r="I8" s="5">
        <v>0</v>
      </c>
      <c r="J8" s="5">
        <v>236</v>
      </c>
      <c r="K8" s="5">
        <v>0</v>
      </c>
      <c r="L8" s="25"/>
      <c r="M8" s="5">
        <v>0</v>
      </c>
      <c r="N8" s="5"/>
    </row>
    <row r="9" spans="1:14" ht="18.75">
      <c r="A9" s="32" t="s">
        <v>21</v>
      </c>
      <c r="B9" s="33"/>
      <c r="C9" s="10"/>
      <c r="E9" s="17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5"/>
      <c r="M9" s="6">
        <v>0</v>
      </c>
      <c r="N9" s="6"/>
    </row>
    <row r="10" spans="1:14" ht="17.25" customHeight="1">
      <c r="A10" s="2">
        <v>1</v>
      </c>
      <c r="B10" s="3" t="s">
        <v>28</v>
      </c>
      <c r="C10" s="8">
        <v>73690.95</v>
      </c>
      <c r="E10" s="17"/>
      <c r="F10" s="6"/>
      <c r="G10" s="6"/>
      <c r="H10" s="6"/>
      <c r="I10" s="6">
        <v>0</v>
      </c>
      <c r="J10" s="6">
        <v>0</v>
      </c>
      <c r="K10" s="6"/>
      <c r="L10" s="25"/>
      <c r="M10" s="6"/>
      <c r="N10" s="6"/>
    </row>
    <row r="11" spans="1:14">
      <c r="A11" s="2">
        <v>2</v>
      </c>
      <c r="B11" s="2" t="s">
        <v>35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25"/>
      <c r="M11" s="6"/>
      <c r="N11" s="6"/>
    </row>
    <row r="12" spans="1:14">
      <c r="A12" s="21">
        <v>3</v>
      </c>
      <c r="B12" s="22" t="s">
        <v>45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/>
      <c r="M12" s="6"/>
      <c r="N12" s="6"/>
    </row>
    <row r="13" spans="1:14">
      <c r="A13" s="34" t="s">
        <v>22</v>
      </c>
      <c r="B13" s="35"/>
      <c r="C13" s="11">
        <f>SUM(C10:C11:C12)</f>
        <v>73690.95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23</v>
      </c>
      <c r="B14" s="37"/>
      <c r="C14" s="11">
        <f>C8-C13</f>
        <v>473718.72000000003</v>
      </c>
      <c r="E14" s="17"/>
      <c r="F14" s="5"/>
      <c r="G14" s="5"/>
      <c r="H14" s="5"/>
      <c r="I14" s="5">
        <v>0</v>
      </c>
      <c r="J14" s="5">
        <v>0</v>
      </c>
      <c r="K14" s="5"/>
      <c r="L14" s="5"/>
      <c r="M14" s="5"/>
      <c r="N14" s="5"/>
    </row>
    <row r="15" spans="1:14" ht="18.75">
      <c r="A15" s="38" t="s">
        <v>24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44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42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6</v>
      </c>
      <c r="C20" s="8">
        <v>60865.95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6</v>
      </c>
      <c r="B21" s="2" t="s">
        <v>36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>
      <c r="A22" s="2">
        <v>7</v>
      </c>
      <c r="B22" s="2" t="s">
        <v>7</v>
      </c>
      <c r="C22" s="8">
        <v>12825</v>
      </c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 ht="18.75" customHeight="1">
      <c r="A23" s="27"/>
      <c r="B23" s="27"/>
      <c r="C23" s="27"/>
      <c r="E23" s="17"/>
      <c r="F23" s="5"/>
      <c r="G23" s="5"/>
      <c r="H23" s="5"/>
      <c r="I23" s="5">
        <v>0</v>
      </c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8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31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</row>
    <row r="26" spans="1:16">
      <c r="A26" s="4">
        <v>10</v>
      </c>
      <c r="B26" s="4" t="s">
        <v>34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4" t="s">
        <v>38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9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13</v>
      </c>
      <c r="B29" s="12" t="s">
        <v>10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 ht="18.75" customHeight="1">
      <c r="A30" s="4">
        <v>14</v>
      </c>
      <c r="B30" s="12" t="s">
        <v>11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12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13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17</v>
      </c>
      <c r="B33" s="4" t="s">
        <v>14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 ht="17.25" customHeight="1">
      <c r="A34" s="4">
        <v>18</v>
      </c>
      <c r="B34" s="4" t="s">
        <v>15</v>
      </c>
      <c r="C34" s="8">
        <v>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A35" s="28" t="s">
        <v>25</v>
      </c>
      <c r="B35" s="28"/>
      <c r="C35" s="9">
        <f>SUM(C16:C22,C24:C34)</f>
        <v>73690.95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18"/>
      <c r="N61" s="18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7">
      <c r="E68" s="4" t="s">
        <v>27</v>
      </c>
      <c r="F68" s="18">
        <f t="shared" ref="F68:M68" si="0">SUM(F2:F67)</f>
        <v>0</v>
      </c>
      <c r="G68" s="18">
        <f t="shared" si="0"/>
        <v>0</v>
      </c>
      <c r="H68" s="18">
        <f t="shared" si="0"/>
        <v>0</v>
      </c>
      <c r="I68" s="18">
        <f t="shared" si="0"/>
        <v>60865.95</v>
      </c>
      <c r="J68" s="5">
        <f t="shared" si="0"/>
        <v>12825</v>
      </c>
      <c r="K68" s="5">
        <f t="shared" si="0"/>
        <v>0</v>
      </c>
      <c r="L68" s="25">
        <f t="shared" si="0"/>
        <v>0</v>
      </c>
      <c r="M68" s="5">
        <f t="shared" si="0"/>
        <v>0</v>
      </c>
      <c r="N68" s="5">
        <f>F68+G68+H68+I68+J68+K68+L68+M68</f>
        <v>73690.95</v>
      </c>
      <c r="O68" s="15"/>
      <c r="P68" s="15"/>
    </row>
    <row r="69" spans="5:17">
      <c r="O69" s="15"/>
      <c r="P69" s="15"/>
    </row>
    <row r="70" spans="5:17">
      <c r="K70" s="6"/>
      <c r="O70" s="15"/>
      <c r="P70" s="15"/>
    </row>
    <row r="71" spans="5:17">
      <c r="O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4"/>
      <c r="N73" s="14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7">
      <c r="E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</sheetData>
  <mergeCells count="8">
    <mergeCell ref="A23:C23"/>
    <mergeCell ref="A35:B35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5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2020-07-27T07:06:22Z</dcterms:modified>
</cp:coreProperties>
</file>